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baoueb\Documents\2026\project Expertise France\Qawafel EDI\Achat\Evénement de clôture\"/>
    </mc:Choice>
  </mc:AlternateContent>
  <bookViews>
    <workbookView xWindow="0" yWindow="0" windowWidth="19200" windowHeight="7050"/>
  </bookViews>
  <sheets>
    <sheet name="Offre financière" sheetId="1" r:id="rId1"/>
    <sheet name="Récapitulatif par poste" sheetId="2" r:id="rId2"/>
    <sheet name="Instructions" sheetId="3" r:id="rId3"/>
  </sheets>
  <calcPr calcId="162913"/>
  <extLst>
    <ext uri="GoogleSheetsCustomDataVersion2">
      <go:sheetsCustomData xmlns:go="http://customooxmlschemas.google.com/" r:id="rId7" roundtripDataChecksum="sR3uytciXt+o5+p5BJfFhcUzp41kP40vHH5ONop/aKk="/>
    </ext>
  </extLst>
</workbook>
</file>

<file path=xl/calcChain.xml><?xml version="1.0" encoding="utf-8"?>
<calcChain xmlns="http://schemas.openxmlformats.org/spreadsheetml/2006/main">
  <c r="C12" i="2" l="1"/>
  <c r="C9" i="2"/>
  <c r="C5" i="2"/>
  <c r="C13" i="2"/>
  <c r="C11" i="2"/>
  <c r="C10" i="2"/>
  <c r="C8" i="2"/>
  <c r="C7" i="2"/>
  <c r="C6" i="2"/>
  <c r="C4" i="2"/>
  <c r="C15" i="2" l="1"/>
  <c r="D4" i="2" s="1"/>
  <c r="D10" i="2" l="1"/>
  <c r="D5" i="2"/>
  <c r="D11" i="2"/>
  <c r="D6" i="2"/>
  <c r="D12" i="2"/>
  <c r="D7" i="2"/>
  <c r="D13" i="2"/>
  <c r="D9" i="2"/>
  <c r="D8" i="2"/>
</calcChain>
</file>

<file path=xl/sharedStrings.xml><?xml version="1.0" encoding="utf-8"?>
<sst xmlns="http://schemas.openxmlformats.org/spreadsheetml/2006/main" count="209" uniqueCount="146">
  <si>
    <t>ANNEXE FINANCIÈRE — OFFRE DE PRIX</t>
  </si>
  <si>
    <t>Consultation : Prestation de services en communication et organisation événementielle pour la clôture du projet Qawafel
Commanditaire : Expertise France  |  Tunisie  |  Date de l'événement : 18 novembre 2026</t>
  </si>
  <si>
    <t>N°</t>
  </si>
  <si>
    <t>Désignation de la prestation</t>
  </si>
  <si>
    <t>Qté</t>
  </si>
  <si>
    <t>Unité</t>
  </si>
  <si>
    <t>Montant HT (€)</t>
  </si>
  <si>
    <t>TVA (%)</t>
  </si>
  <si>
    <t>1. GESTION DE PROJET &amp; COORDINATION</t>
  </si>
  <si>
    <t>1.1</t>
  </si>
  <si>
    <t>Forfait</t>
  </si>
  <si>
    <t>Élaboration du rétroplanning et du plan d'action détaillé</t>
  </si>
  <si>
    <t>3.1</t>
  </si>
  <si>
    <r>
      <rPr>
        <b/>
        <sz val="9"/>
        <color theme="1"/>
        <rFont val="Arial"/>
        <family val="2"/>
      </rPr>
      <t>Conception et gestion du dispositif d’invitation et d’inscription en ligne, incluant :</t>
    </r>
    <r>
      <rPr>
        <sz val="9"/>
        <color theme="1"/>
        <rFont val="Arial"/>
        <family val="2"/>
      </rPr>
      <t xml:space="preserve">
- Mise en place d’un système d’inscription numérique ; 
- Envoi d’une campagne d’emailing aux invités ;
- Génération et envoi d’un boarding pass nominatif à chaque participant ;
</t>
    </r>
  </si>
  <si>
    <t>Conception, impression et remise des boarding pass (par participant et par catégorie)</t>
  </si>
  <si>
    <t>Création et impression des badges (par participant et par catégorie)</t>
  </si>
  <si>
    <t>4.1</t>
  </si>
  <si>
    <t>Conception et mise en place de la signalétique directionnelle</t>
  </si>
  <si>
    <t>4.2</t>
  </si>
  <si>
    <t>4 desks d'accueil thématiques habillés (couleurs pays cibles)</t>
  </si>
  <si>
    <t>Mobilisation de 4 hôtesses affectées aux desks d’accueil, chargées de l’accueil, de l’enregistrement et de la distribution des supports et goodies, avec une tenue et un profil en cohérence avec l’identité africaine de l’événement.</t>
  </si>
  <si>
    <t>Aménagement d’un espace pour l’accueil des invités d’honneur ;</t>
  </si>
  <si>
    <t>Aménagement et signalétique des espaces d’exposition, incluant l’identification claire des sous-espaces</t>
  </si>
  <si>
    <t>Press Wall habillé aux couleurs Qawafel avec logos partenaires</t>
  </si>
  <si>
    <t>5 stands personnalisés avec écrans (plateformes Qawafel)</t>
  </si>
  <si>
    <t>Espace Success Stories — impression portraits grand format</t>
  </si>
  <si>
    <t>6 vitrines d'exposition en verre avec éclairage dédié</t>
  </si>
  <si>
    <t>Photobooth connecté Qawafel (impression + partage réseaux sociaux)</t>
  </si>
  <si>
    <t>Mobilier salle principale (mise en place d’une scène aménagée en format plateau TV, incluant un décor scénographique, 7 chaises, pupitre équipé d’un micro  …)</t>
  </si>
  <si>
    <t>5.1</t>
  </si>
  <si>
    <t>Écran LED géant (salle principale)</t>
  </si>
  <si>
    <t>2 écrans LED verticaux (logos partenaires)</t>
  </si>
  <si>
    <t>Régie lumière (éclairage scénique, projecteurs, ambiance)</t>
  </si>
  <si>
    <t>Câblage et alimentation électrique</t>
  </si>
  <si>
    <t>6.1</t>
  </si>
  <si>
    <t>Mobilisation de l’ensemble des ressources humaines nécessaires au bon déroulement de l’événement (coordination, accueil, logistique, installation, appui technique et gestion opérationnelle sur site)</t>
  </si>
  <si>
    <t>Hôtesse/j</t>
  </si>
  <si>
    <t>7.1</t>
  </si>
  <si>
    <t>Pause-café d'accueil (boissons africaines, encas légers) — par participant</t>
  </si>
  <si>
    <t>Pers.</t>
  </si>
  <si>
    <t>7.2</t>
  </si>
  <si>
    <t>Cocktail dînatoire pass round avec service (par participant)</t>
  </si>
  <si>
    <t>8.1</t>
  </si>
  <si>
    <t>Impression 220 jeux « Les Incollables » version Qawafel</t>
  </si>
  <si>
    <t>8.2</t>
  </si>
  <si>
    <t>8 trophées Qawafel Awards personnalisés</t>
  </si>
  <si>
    <t>6 trophées VIP personnalisés (hors trophées classiques)</t>
  </si>
  <si>
    <t>9.1</t>
  </si>
  <si>
    <t>TOTAL HONORAIRES HT</t>
  </si>
  <si>
    <t>TVA (19%)</t>
  </si>
  <si>
    <t>DÉCLARATION DU PRESTATAIRE</t>
  </si>
  <si>
    <t>Raison sociale du prestataire : ……………………………………………………………………………………………</t>
  </si>
  <si>
    <t>Numéro d'identification fiscale (NIF) : …………………………………………………………………………………</t>
  </si>
  <si>
    <t>Adresse : …………………………………………………………………………………………………………………………</t>
  </si>
  <si>
    <t>Nom et prénom du représentant légal : ……………………………………………………………………………………</t>
  </si>
  <si>
    <t>Qualité : …………………………………………  Date : ……………………………  Signature &amp; Cachet :</t>
  </si>
  <si>
    <t>RÉCAPITULATIF PAR POSTE — Événement de clôture Qawafel</t>
  </si>
  <si>
    <t>Poste budgétaire</t>
  </si>
  <si>
    <t>% du total</t>
  </si>
  <si>
    <t>1</t>
  </si>
  <si>
    <t>Gestion de projet &amp; coordination</t>
  </si>
  <si>
    <t>2</t>
  </si>
  <si>
    <t>Recherche et gestion du lieu</t>
  </si>
  <si>
    <t>3</t>
  </si>
  <si>
    <t>Logistique &amp; gestion des invitations</t>
  </si>
  <si>
    <t>4</t>
  </si>
  <si>
    <t>Aménagement, scénographie &amp; signalétique</t>
  </si>
  <si>
    <t>5</t>
  </si>
  <si>
    <t>Équipement technique (son, lumière, vidéo)</t>
  </si>
  <si>
    <t>6</t>
  </si>
  <si>
    <t>Ressources humaines événementielles</t>
  </si>
  <si>
    <t>7</t>
  </si>
  <si>
    <t>Restauration — buffet &amp; pause-café</t>
  </si>
  <si>
    <t>8</t>
  </si>
  <si>
    <t>Production — goodies &amp; trophées</t>
  </si>
  <si>
    <t>9</t>
  </si>
  <si>
    <t>Couverture photo &amp; vidéo / after movie</t>
  </si>
  <si>
    <t>10</t>
  </si>
  <si>
    <t>Programme artistique</t>
  </si>
  <si>
    <t>TOTAL HT</t>
  </si>
  <si>
    <t>100%</t>
  </si>
  <si>
    <t>INSTRUCTIONS AU PRESTATAIRE — ANNEXE FINANCIÈRE</t>
  </si>
  <si>
    <t>OBJET</t>
  </si>
  <si>
    <t>La présente annexe financière doit être complétée par le prestataire soumissionnaire et jointe obligatoirement à son dossier de candidature.</t>
  </si>
  <si>
    <t>COMMENT REMPLIR CE FICHIER</t>
  </si>
  <si>
    <t>1. Onglet « Offre financière » : Saisir UNIQUEMENT les cellules en fond JAUNE (Prix Unitaire HT). Les quantités sont prédéfinies et ne doivent pas être modifiées sauf indication contraire de l'équipe Qawafel.</t>
  </si>
  <si>
    <t>2. Onglet « Récapitulatif par poste » : Se calcule automatiquement. Aucune saisie requise.</t>
  </si>
  <si>
    <t>3. Le montant Total TTC (calculé automatiquement) NE DOIT PAS dépasser 30 000,00 €. Un indicateur de conformité est affiché automatiquement.</t>
  </si>
  <si>
    <t>INFORMATIONS OBLIGATOIRES</t>
  </si>
  <si>
    <t>• Renseigner le bloc « Déclaration du prestataire » (raison sociale, NIF, adresse, représentant légal).</t>
  </si>
  <si>
    <t>• Apposer signature et cachet de l'entreprise.</t>
  </si>
  <si>
    <t>• Dater le document.</t>
  </si>
  <si>
    <t>FORMAT ET REMISE</t>
  </si>
  <si>
    <t>• Remettre ce fichier au format .xlsx (non protégé, sans macro).</t>
  </si>
  <si>
    <t>• Nommer le fichier : ANNEXE_FINANCIERE_[NOM_PRESTATAIRE]_QAWAFEL_2026.xlsx</t>
  </si>
  <si>
    <t>• Joindre au dossier de candidature dans l'enveloppe financière séparée.</t>
  </si>
  <si>
    <t>MONNAIE ET TAXES</t>
  </si>
  <si>
    <t>• Tous les montants sont exprimés en euros (€).</t>
  </si>
  <si>
    <t>• TVA au taux de 19% (applicable en Tunisie pour les prestations de services).</t>
  </si>
  <si>
    <t>• Les prix sont fermes, définitifs et non révisables.</t>
  </si>
  <si>
    <t>QUESTIONS</t>
  </si>
  <si>
    <t>Pour toute question relative à l'annexe financière, contacter l'équipe Qawafel / Expertise France.</t>
  </si>
  <si>
    <t xml:space="preserve"> </t>
  </si>
  <si>
    <t>Coordination générale et suivi de projet (recherche du lieu de l’événement, visites de site, coordination des intervenants et du modérateur si nécessaire, préparation logistique globale et coordination des espaces, du matériel et des prestataires, coordination globale le jour de l’événement)</t>
  </si>
  <si>
    <t>Régie son et vidéo complète, incluant la diffusion de contenus multimédias (avec un minimum de 4 microphones sans fil).</t>
  </si>
  <si>
    <t>_</t>
  </si>
  <si>
    <t>2. LOGISTIQUE &amp; GESTION DES INVITATIONS</t>
  </si>
  <si>
    <t>2.1</t>
  </si>
  <si>
    <t>2.2</t>
  </si>
  <si>
    <t>3. AMÉNAGEMENT, SCÉNOGRAPHIE &amp; SIGNALÉTIQUE</t>
  </si>
  <si>
    <t>3.2</t>
  </si>
  <si>
    <t>3.4</t>
  </si>
  <si>
    <t>3.5</t>
  </si>
  <si>
    <t>3.6</t>
  </si>
  <si>
    <t>3.3</t>
  </si>
  <si>
    <t>3.7</t>
  </si>
  <si>
    <t>3.8</t>
  </si>
  <si>
    <t>3.9</t>
  </si>
  <si>
    <t>3.10</t>
  </si>
  <si>
    <t>3.11</t>
  </si>
  <si>
    <t>3.12</t>
  </si>
  <si>
    <t>4. ÉQUIPEMENT TECHNIQUE (SON, LUMIÈRE, VIDÉO)</t>
  </si>
  <si>
    <t>4.3</t>
  </si>
  <si>
    <t>4.4</t>
  </si>
  <si>
    <t>4.5</t>
  </si>
  <si>
    <t>5. RESSOURCES HUMAINES ÉVÉNEMENTIELLES</t>
  </si>
  <si>
    <t>6. RESTAURATION — BUFFET &amp; PAUSE-CAFÉ</t>
  </si>
  <si>
    <t>6.2</t>
  </si>
  <si>
    <t>7. PRODUCTION — GOODIES &amp; TROPHÉES</t>
  </si>
  <si>
    <t>7.3</t>
  </si>
  <si>
    <t>8. COUVERTURE PHOTO &amp; VIDÉO / AFTER MOVIE</t>
  </si>
  <si>
    <t>9. PROGRAMME ARTISTIQUE</t>
  </si>
  <si>
    <t>2.3</t>
  </si>
  <si>
    <t xml:space="preserve">Réalisation d’un aftermovie </t>
  </si>
  <si>
    <t>Espace d’immersion (rétrospective, supports visuels, contenus multimédias, etc.) : le prestataire peut proposer tout dispositif jugé nécessaire pour enrichir et dynamiser cet espace (totem, écran, mobilier ou tout autre support adapté).</t>
  </si>
  <si>
    <t>Interprétation/diffusion artistique de l'hymne national tunisien (exemple : violoniste)</t>
  </si>
  <si>
    <t xml:space="preserve">Photographe professionnel  </t>
  </si>
  <si>
    <t xml:space="preserve">P.U. HT  </t>
  </si>
  <si>
    <t xml:space="preserve">Montant HT </t>
  </si>
  <si>
    <t>TOTAL GÉNÉRAL TTC  (plafond : 97 000 TND TTC )</t>
  </si>
  <si>
    <t>10. Lieu du déroulement de l'évenement (Optionelle)*</t>
  </si>
  <si>
    <t>10.1</t>
  </si>
  <si>
    <t>* Cette prestation est optionelle et sera validé ou pas lors de l'évaluation des offres</t>
  </si>
  <si>
    <t>NOTES :Toute prestation jugée nécessaire par le prestataire pour la bonne exécution du marché peut être ajoutée dans l’offre, sans dépassement du plafond global de la prestation.</t>
  </si>
  <si>
    <t xml:space="preserve">⚠  Le montant total TTC ne doit pas dépasser 97 000 TND TTC sans option*. </t>
  </si>
  <si>
    <t>Lieu du déroulement de l'évenement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</si>
</sst>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quot; €&quot;;[Red]\(#,##0.00&quot; €)&quot;;\-"/>
    <numFmt numFmtId="165" formatCode="d\.m"/>
  </numFmts>
  <fonts count="18" x14ac:knownFonts="1">
    <font>
      <sz val="11"/>
      <color theme="1"/>
      <name val="Calibri"/>
      <scheme val="minor"/>
    </font>
    <font>
      <b/>
      <sz val="14"/>
      <color rgb="FFFFFFFF"/>
      <name val="Arial"/>
      <family val="2"/>
    </font>
    <font>
      <sz val="11"/>
      <name val="Calibri"/>
      <family val="2"/>
    </font>
    <font>
      <i/>
      <sz val="10"/>
      <color rgb="FF1F3864"/>
      <name val="Arial"/>
      <family val="2"/>
    </font>
    <font>
      <b/>
      <sz val="10"/>
      <color rgb="FF9C0006"/>
      <name val="Arial"/>
      <family val="2"/>
    </font>
    <font>
      <b/>
      <sz val="10"/>
      <color rgb="FFFFFFFF"/>
      <name val="Arial"/>
      <family val="2"/>
    </font>
    <font>
      <b/>
      <sz val="10"/>
      <color rgb="FF1F3864"/>
      <name val="Arial"/>
      <family val="2"/>
    </font>
    <font>
      <sz val="9"/>
      <color theme="1"/>
      <name val="Arial"/>
      <family val="2"/>
    </font>
    <font>
      <sz val="9"/>
      <color rgb="FF000000"/>
      <name val="Arial"/>
      <family val="2"/>
    </font>
    <font>
      <b/>
      <sz val="10"/>
      <color theme="1"/>
      <name val="Arial"/>
      <family val="2"/>
    </font>
    <font>
      <sz val="11"/>
      <color theme="1"/>
      <name val="Calibri"/>
      <family val="2"/>
    </font>
    <font>
      <b/>
      <sz val="11"/>
      <color rgb="FFFFFFFF"/>
      <name val="Arial"/>
      <family val="2"/>
    </font>
    <font>
      <b/>
      <sz val="11"/>
      <color theme="1"/>
      <name val="Arial"/>
      <family val="2"/>
    </font>
    <font>
      <b/>
      <sz val="13"/>
      <color rgb="FFFFFFFF"/>
      <name val="Arial"/>
      <family val="2"/>
    </font>
    <font>
      <sz val="10"/>
      <color theme="1"/>
      <name val="Arial"/>
      <family val="2"/>
    </font>
    <font>
      <b/>
      <sz val="9"/>
      <color theme="1"/>
      <name val="Arial"/>
      <family val="2"/>
    </font>
    <font>
      <b/>
      <i/>
      <sz val="8"/>
      <color rgb="FFFF0000"/>
      <name val="Arial"/>
      <family val="2"/>
    </font>
    <font>
      <b/>
      <sz val="11"/>
      <color rgb="FFFF0000"/>
      <name val="Calibri"/>
      <family val="2"/>
    </font>
  </fonts>
  <fills count="12">
    <fill>
      <patternFill patternType="none"/>
    </fill>
    <fill>
      <patternFill patternType="gray125"/>
    </fill>
    <fill>
      <patternFill patternType="solid">
        <fgColor rgb="FF1F3864"/>
        <bgColor rgb="FF1F3864"/>
      </patternFill>
    </fill>
    <fill>
      <patternFill patternType="solid">
        <fgColor rgb="FFDCE6F1"/>
        <bgColor rgb="FFDCE6F1"/>
      </patternFill>
    </fill>
    <fill>
      <patternFill patternType="solid">
        <fgColor rgb="FFFFCCCC"/>
        <bgColor rgb="FFFFCCCC"/>
      </patternFill>
    </fill>
    <fill>
      <patternFill patternType="solid">
        <fgColor rgb="FF2E75B6"/>
        <bgColor rgb="FF2E75B6"/>
      </patternFill>
    </fill>
    <fill>
      <patternFill patternType="solid">
        <fgColor rgb="FFD6E4F7"/>
        <bgColor rgb="FFD6E4F7"/>
      </patternFill>
    </fill>
    <fill>
      <patternFill patternType="solid">
        <fgColor rgb="FFF2F7FD"/>
        <bgColor rgb="FFF2F7FD"/>
      </patternFill>
    </fill>
    <fill>
      <patternFill patternType="solid">
        <fgColor rgb="FFFFF2CC"/>
        <bgColor rgb="FFFFF2CC"/>
      </patternFill>
    </fill>
    <fill>
      <patternFill patternType="solid">
        <fgColor rgb="FFFFFFFF"/>
        <bgColor rgb="FFFFFFFF"/>
      </patternFill>
    </fill>
    <fill>
      <patternFill patternType="solid">
        <fgColor rgb="FFC6EFCE"/>
        <bgColor rgb="FFC6EFCE"/>
      </patternFill>
    </fill>
    <fill>
      <patternFill patternType="solid">
        <fgColor rgb="FFF9F9F9"/>
        <bgColor rgb="FFF9F9F9"/>
      </patternFill>
    </fill>
  </fills>
  <borders count="14">
    <border>
      <left/>
      <right/>
      <top/>
      <bottom/>
      <diagonal/>
    </border>
    <border>
      <left/>
      <right/>
      <top/>
      <bottom/>
      <diagonal/>
    </border>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medium">
        <color rgb="FF1F3864"/>
      </left>
      <right/>
      <top style="medium">
        <color rgb="FF1F3864"/>
      </top>
      <bottom style="medium">
        <color rgb="FF1F3864"/>
      </bottom>
      <diagonal/>
    </border>
    <border>
      <left/>
      <right/>
      <top style="medium">
        <color rgb="FF1F3864"/>
      </top>
      <bottom style="medium">
        <color rgb="FF1F3864"/>
      </bottom>
      <diagonal/>
    </border>
    <border>
      <left/>
      <right/>
      <top style="medium">
        <color rgb="FF1F3864"/>
      </top>
      <bottom style="medium">
        <color rgb="FF1F3864"/>
      </bottom>
      <diagonal/>
    </border>
    <border>
      <left style="medium">
        <color rgb="FF1F3864"/>
      </left>
      <right style="medium">
        <color rgb="FF1F3864"/>
      </right>
      <top style="medium">
        <color rgb="FF1F3864"/>
      </top>
      <bottom style="medium">
        <color rgb="FF1F3864"/>
      </bottom>
      <diagonal/>
    </border>
    <border>
      <left/>
      <right/>
      <top style="thin">
        <color rgb="FFBFBFBF"/>
      </top>
      <bottom style="thin">
        <color rgb="FFBFBFBF"/>
      </bottom>
      <diagonal/>
    </border>
    <border>
      <left/>
      <right/>
      <top/>
      <bottom/>
      <diagonal/>
    </border>
  </borders>
  <cellStyleXfs count="1">
    <xf numFmtId="0" fontId="0" fillId="0" borderId="0"/>
  </cellStyleXfs>
  <cellXfs count="63">
    <xf numFmtId="0" fontId="0" fillId="0" borderId="0" xfId="0" applyFont="1" applyAlignment="1"/>
    <xf numFmtId="0" fontId="5" fillId="5" borderId="4" xfId="0" applyFont="1" applyFill="1" applyBorder="1" applyAlignment="1">
      <alignment horizontal="center" vertical="center" wrapText="1"/>
    </xf>
    <xf numFmtId="0" fontId="7" fillId="7" borderId="4" xfId="0" applyFont="1" applyFill="1" applyBorder="1" applyAlignment="1">
      <alignment horizontal="center" vertical="center"/>
    </xf>
    <xf numFmtId="0" fontId="7" fillId="7" borderId="4" xfId="0" applyFont="1" applyFill="1" applyBorder="1" applyAlignment="1">
      <alignment horizontal="left" vertical="center" wrapText="1"/>
    </xf>
    <xf numFmtId="3" fontId="7" fillId="7" borderId="4" xfId="0" applyNumberFormat="1" applyFont="1" applyFill="1" applyBorder="1" applyAlignment="1">
      <alignment horizontal="center" vertical="center"/>
    </xf>
    <xf numFmtId="164" fontId="7" fillId="8" borderId="4" xfId="0" applyNumberFormat="1" applyFont="1" applyFill="1" applyBorder="1" applyAlignment="1">
      <alignment horizontal="center" vertical="center"/>
    </xf>
    <xf numFmtId="164" fontId="8" fillId="7" borderId="4" xfId="0" applyNumberFormat="1" applyFont="1" applyFill="1" applyBorder="1" applyAlignment="1">
      <alignment horizontal="center" vertical="center"/>
    </xf>
    <xf numFmtId="10" fontId="7" fillId="7" borderId="4" xfId="0" applyNumberFormat="1" applyFont="1" applyFill="1" applyBorder="1" applyAlignment="1">
      <alignment horizontal="center" vertical="center"/>
    </xf>
    <xf numFmtId="165" fontId="7" fillId="9" borderId="4" xfId="0" applyNumberFormat="1" applyFont="1" applyFill="1" applyBorder="1" applyAlignment="1">
      <alignment horizontal="center" vertical="center"/>
    </xf>
    <xf numFmtId="0" fontId="7" fillId="9" borderId="4" xfId="0" applyFont="1" applyFill="1" applyBorder="1" applyAlignment="1">
      <alignment horizontal="left" vertical="center" wrapText="1"/>
    </xf>
    <xf numFmtId="3" fontId="7" fillId="9" borderId="4" xfId="0" applyNumberFormat="1" applyFont="1" applyFill="1" applyBorder="1" applyAlignment="1">
      <alignment horizontal="center" vertical="center"/>
    </xf>
    <xf numFmtId="0" fontId="7" fillId="9" borderId="4" xfId="0" applyFont="1" applyFill="1" applyBorder="1" applyAlignment="1">
      <alignment horizontal="center" vertical="center"/>
    </xf>
    <xf numFmtId="164" fontId="8" fillId="9" borderId="4" xfId="0" applyNumberFormat="1" applyFont="1" applyFill="1" applyBorder="1" applyAlignment="1">
      <alignment horizontal="center" vertical="center"/>
    </xf>
    <xf numFmtId="10" fontId="7" fillId="9" borderId="4" xfId="0" applyNumberFormat="1" applyFont="1" applyFill="1" applyBorder="1" applyAlignment="1">
      <alignment horizontal="center" vertical="center"/>
    </xf>
    <xf numFmtId="0" fontId="7" fillId="9" borderId="4" xfId="0" applyFont="1" applyFill="1" applyBorder="1" applyAlignment="1">
      <alignment horizontal="left" vertical="center" wrapText="1"/>
    </xf>
    <xf numFmtId="165" fontId="7" fillId="7" borderId="4" xfId="0" applyNumberFormat="1" applyFont="1" applyFill="1" applyBorder="1" applyAlignment="1">
      <alignment horizontal="center" vertical="center"/>
    </xf>
    <xf numFmtId="164" fontId="7" fillId="7" borderId="4" xfId="0" applyNumberFormat="1" applyFont="1" applyFill="1" applyBorder="1" applyAlignment="1">
      <alignment horizontal="center" vertical="center"/>
    </xf>
    <xf numFmtId="0" fontId="7" fillId="7" borderId="4" xfId="0" applyFont="1" applyFill="1" applyBorder="1" applyAlignment="1">
      <alignment horizontal="left" vertical="center" wrapText="1"/>
    </xf>
    <xf numFmtId="3" fontId="7" fillId="7" borderId="4" xfId="0" applyNumberFormat="1" applyFont="1" applyFill="1" applyBorder="1" applyAlignment="1">
      <alignment horizontal="center" vertical="center"/>
    </xf>
    <xf numFmtId="0" fontId="7" fillId="7" borderId="4" xfId="0" applyFont="1" applyFill="1" applyBorder="1" applyAlignment="1">
      <alignment horizontal="center" vertical="center"/>
    </xf>
    <xf numFmtId="3" fontId="7" fillId="9" borderId="4" xfId="0" applyNumberFormat="1" applyFont="1" applyFill="1" applyBorder="1" applyAlignment="1">
      <alignment horizontal="center" vertical="center"/>
    </xf>
    <xf numFmtId="0" fontId="7" fillId="9" borderId="4" xfId="0" applyFont="1" applyFill="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left" vertical="center" wrapText="1"/>
    </xf>
    <xf numFmtId="3" fontId="7" fillId="0" borderId="4" xfId="0" applyNumberFormat="1" applyFont="1" applyBorder="1" applyAlignment="1">
      <alignment horizontal="center" vertical="center"/>
    </xf>
    <xf numFmtId="164" fontId="8" fillId="0" borderId="4" xfId="0" applyNumberFormat="1" applyFont="1" applyBorder="1" applyAlignment="1">
      <alignment horizontal="center" vertical="center"/>
    </xf>
    <xf numFmtId="10" fontId="7" fillId="0" borderId="4" xfId="0" applyNumberFormat="1" applyFont="1" applyBorder="1" applyAlignment="1">
      <alignment horizontal="center" vertical="center"/>
    </xf>
    <xf numFmtId="3" fontId="7" fillId="0" borderId="4" xfId="0" applyNumberFormat="1" applyFont="1" applyBorder="1" applyAlignment="1">
      <alignment horizontal="center" vertical="center"/>
    </xf>
    <xf numFmtId="164" fontId="9" fillId="10" borderId="11" xfId="0" applyNumberFormat="1" applyFont="1" applyFill="1" applyBorder="1" applyAlignment="1">
      <alignment horizontal="center" vertical="center"/>
    </xf>
    <xf numFmtId="0" fontId="10" fillId="0" borderId="4" xfId="0" applyFont="1" applyBorder="1" applyAlignment="1"/>
    <xf numFmtId="164" fontId="12" fillId="10" borderId="11" xfId="0" applyNumberFormat="1" applyFont="1" applyFill="1" applyBorder="1" applyAlignment="1">
      <alignment horizontal="center" vertical="center"/>
    </xf>
    <xf numFmtId="0" fontId="5" fillId="5" borderId="4"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4" xfId="0" applyFont="1" applyFill="1" applyBorder="1" applyAlignment="1">
      <alignment horizontal="left" vertical="center"/>
    </xf>
    <xf numFmtId="164" fontId="14" fillId="7" borderId="4" xfId="0" applyNumberFormat="1" applyFont="1" applyFill="1" applyBorder="1" applyAlignment="1">
      <alignment horizontal="center" vertical="center"/>
    </xf>
    <xf numFmtId="10" fontId="14" fillId="7" borderId="4" xfId="0" applyNumberFormat="1" applyFont="1" applyFill="1" applyBorder="1" applyAlignment="1">
      <alignment horizontal="center" vertical="center"/>
    </xf>
    <xf numFmtId="0" fontId="14" fillId="0" borderId="4" xfId="0" applyFont="1" applyBorder="1" applyAlignment="1">
      <alignment horizontal="center" vertical="center"/>
    </xf>
    <xf numFmtId="0" fontId="14" fillId="0" borderId="4" xfId="0" applyFont="1" applyBorder="1" applyAlignment="1">
      <alignment horizontal="left" vertical="center"/>
    </xf>
    <xf numFmtId="164" fontId="14" fillId="0" borderId="4" xfId="0" applyNumberFormat="1" applyFont="1" applyBorder="1" applyAlignment="1">
      <alignment horizontal="center" vertical="center"/>
    </xf>
    <xf numFmtId="10" fontId="14" fillId="0" borderId="4" xfId="0" applyNumberFormat="1" applyFont="1" applyBorder="1" applyAlignment="1">
      <alignment horizontal="center" vertical="center"/>
    </xf>
    <xf numFmtId="10" fontId="9" fillId="10" borderId="11" xfId="0" applyNumberFormat="1" applyFont="1" applyFill="1" applyBorder="1" applyAlignment="1">
      <alignment horizontal="center" vertical="center"/>
    </xf>
    <xf numFmtId="0" fontId="13" fillId="2" borderId="13" xfId="0" applyFont="1" applyFill="1" applyBorder="1" applyAlignment="1">
      <alignment horizontal="center" vertical="center"/>
    </xf>
    <xf numFmtId="0" fontId="14" fillId="0" borderId="0" xfId="0" applyFont="1" applyAlignment="1">
      <alignment horizontal="left" vertical="center" wrapText="1"/>
    </xf>
    <xf numFmtId="0" fontId="6" fillId="6" borderId="13" xfId="0" applyFont="1" applyFill="1" applyBorder="1" applyAlignment="1">
      <alignment horizontal="left" vertical="center"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3" fillId="3"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6" fillId="6" borderId="5" xfId="0" applyFont="1" applyFill="1" applyBorder="1" applyAlignment="1">
      <alignment horizontal="left" vertical="center"/>
    </xf>
    <xf numFmtId="0" fontId="2" fillId="0" borderId="6" xfId="0" applyFont="1" applyBorder="1"/>
    <xf numFmtId="0" fontId="2" fillId="0" borderId="7" xfId="0" applyFont="1" applyBorder="1"/>
    <xf numFmtId="0" fontId="7" fillId="0" borderId="5" xfId="0" applyFont="1" applyBorder="1" applyAlignment="1">
      <alignment horizontal="left" vertical="center"/>
    </xf>
    <xf numFmtId="0" fontId="16" fillId="11" borderId="5" xfId="0" applyFont="1" applyFill="1" applyBorder="1" applyAlignment="1">
      <alignment horizontal="left" vertical="top" wrapText="1"/>
    </xf>
    <xf numFmtId="0" fontId="17" fillId="0" borderId="6" xfId="0" applyFont="1" applyBorder="1"/>
    <xf numFmtId="0" fontId="17" fillId="0" borderId="12" xfId="0" applyFont="1" applyBorder="1"/>
    <xf numFmtId="0" fontId="5" fillId="5" borderId="8" xfId="0" applyFont="1" applyFill="1" applyBorder="1" applyAlignment="1">
      <alignment horizontal="right" vertical="center"/>
    </xf>
    <xf numFmtId="0" fontId="2" fillId="0" borderId="9" xfId="0" applyFont="1" applyBorder="1"/>
    <xf numFmtId="0" fontId="2" fillId="0" borderId="10" xfId="0" applyFont="1" applyBorder="1"/>
    <xf numFmtId="0" fontId="11" fillId="2" borderId="8" xfId="0" applyFont="1" applyFill="1" applyBorder="1" applyAlignment="1">
      <alignment horizontal="right" vertical="center"/>
    </xf>
    <xf numFmtId="0" fontId="2" fillId="0" borderId="12" xfId="0" applyFont="1" applyBorder="1"/>
    <xf numFmtId="0" fontId="13" fillId="2" borderId="1" xfId="0" applyFont="1" applyFill="1" applyBorder="1" applyAlignment="1">
      <alignment horizontal="center" vertical="center"/>
    </xf>
    <xf numFmtId="0" fontId="5" fillId="2" borderId="8"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3"/>
  <sheetViews>
    <sheetView tabSelected="1" workbookViewId="0">
      <pane ySplit="5" topLeftCell="A36" activePane="bottomLeft" state="frozen"/>
      <selection pane="bottomLeft" activeCell="A46" sqref="A46:G46"/>
    </sheetView>
  </sheetViews>
  <sheetFormatPr baseColWidth="10" defaultColWidth="14.42578125" defaultRowHeight="15" customHeight="1" x14ac:dyDescent="0.25"/>
  <cols>
    <col min="1" max="1" width="5" customWidth="1"/>
    <col min="2" max="2" width="42" customWidth="1"/>
    <col min="3" max="7" width="14" customWidth="1"/>
    <col min="8" max="26" width="8.7109375" customWidth="1"/>
  </cols>
  <sheetData>
    <row r="1" spans="1:7" ht="15" customHeight="1" x14ac:dyDescent="0.25">
      <c r="A1" s="44" t="s">
        <v>0</v>
      </c>
      <c r="B1" s="45"/>
      <c r="C1" s="45"/>
      <c r="D1" s="45"/>
      <c r="E1" s="45"/>
      <c r="F1" s="45"/>
      <c r="G1" s="46"/>
    </row>
    <row r="2" spans="1:7" ht="39.75" customHeight="1" x14ac:dyDescent="0.25">
      <c r="A2" s="47" t="s">
        <v>1</v>
      </c>
      <c r="B2" s="45"/>
      <c r="C2" s="45"/>
      <c r="D2" s="45"/>
      <c r="E2" s="45"/>
      <c r="F2" s="45"/>
      <c r="G2" s="46"/>
    </row>
    <row r="3" spans="1:7" ht="19.5" customHeight="1" x14ac:dyDescent="0.25">
      <c r="A3" s="48" t="s">
        <v>144</v>
      </c>
      <c r="B3" s="45"/>
      <c r="C3" s="45"/>
      <c r="D3" s="45"/>
      <c r="E3" s="45"/>
      <c r="F3" s="45"/>
      <c r="G3" s="46"/>
    </row>
    <row r="4" spans="1:7" ht="21.75" customHeight="1" x14ac:dyDescent="0.25">
      <c r="A4" s="53" t="s">
        <v>143</v>
      </c>
      <c r="B4" s="54"/>
      <c r="C4" s="54"/>
      <c r="D4" s="54"/>
      <c r="E4" s="54"/>
      <c r="F4" s="54"/>
      <c r="G4" s="55"/>
    </row>
    <row r="5" spans="1:7" ht="30" customHeight="1" x14ac:dyDescent="0.25">
      <c r="A5" s="1" t="s">
        <v>2</v>
      </c>
      <c r="B5" s="1" t="s">
        <v>3</v>
      </c>
      <c r="C5" s="1" t="s">
        <v>4</v>
      </c>
      <c r="D5" s="1" t="s">
        <v>5</v>
      </c>
      <c r="E5" s="1" t="s">
        <v>137</v>
      </c>
      <c r="F5" s="1" t="s">
        <v>138</v>
      </c>
      <c r="G5" s="1" t="s">
        <v>7</v>
      </c>
    </row>
    <row r="6" spans="1:7" ht="18" customHeight="1" x14ac:dyDescent="0.25">
      <c r="A6" s="49" t="s">
        <v>8</v>
      </c>
      <c r="B6" s="50"/>
      <c r="C6" s="50"/>
      <c r="D6" s="50"/>
      <c r="E6" s="50"/>
      <c r="F6" s="50"/>
      <c r="G6" s="51"/>
    </row>
    <row r="7" spans="1:7" ht="72.75" customHeight="1" x14ac:dyDescent="0.25">
      <c r="A7" s="2" t="s">
        <v>9</v>
      </c>
      <c r="B7" s="3" t="s">
        <v>103</v>
      </c>
      <c r="C7" s="4">
        <v>1</v>
      </c>
      <c r="D7" s="2" t="s">
        <v>10</v>
      </c>
      <c r="E7" s="5"/>
      <c r="F7" s="6" t="s">
        <v>102</v>
      </c>
      <c r="G7" s="7"/>
    </row>
    <row r="8" spans="1:7" ht="30" customHeight="1" x14ac:dyDescent="0.25">
      <c r="A8" s="8">
        <v>46054</v>
      </c>
      <c r="B8" s="9" t="s">
        <v>11</v>
      </c>
      <c r="C8" s="10">
        <v>1</v>
      </c>
      <c r="D8" s="11" t="s">
        <v>10</v>
      </c>
      <c r="E8" s="5"/>
      <c r="F8" s="12" t="s">
        <v>102</v>
      </c>
      <c r="G8" s="13"/>
    </row>
    <row r="9" spans="1:7" ht="37.5" customHeight="1" x14ac:dyDescent="0.25">
      <c r="A9" s="49" t="s">
        <v>106</v>
      </c>
      <c r="B9" s="50"/>
      <c r="C9" s="50"/>
      <c r="D9" s="50"/>
      <c r="E9" s="50"/>
      <c r="F9" s="50"/>
      <c r="G9" s="51"/>
    </row>
    <row r="10" spans="1:7" ht="147.75" customHeight="1" x14ac:dyDescent="0.25">
      <c r="A10" s="2" t="s">
        <v>107</v>
      </c>
      <c r="B10" s="3" t="s">
        <v>13</v>
      </c>
      <c r="C10" s="4">
        <v>1</v>
      </c>
      <c r="D10" s="2" t="s">
        <v>10</v>
      </c>
      <c r="E10" s="5"/>
      <c r="F10" s="6" t="s">
        <v>102</v>
      </c>
      <c r="G10" s="7"/>
    </row>
    <row r="11" spans="1:7" ht="35.25" customHeight="1" x14ac:dyDescent="0.25">
      <c r="A11" s="8" t="s">
        <v>108</v>
      </c>
      <c r="B11" s="14" t="s">
        <v>14</v>
      </c>
      <c r="C11" s="10">
        <v>220</v>
      </c>
      <c r="D11" s="11" t="s">
        <v>5</v>
      </c>
      <c r="E11" s="5"/>
      <c r="F11" s="12"/>
      <c r="G11" s="13"/>
    </row>
    <row r="12" spans="1:7" ht="35.25" customHeight="1" x14ac:dyDescent="0.25">
      <c r="A12" s="15" t="s">
        <v>132</v>
      </c>
      <c r="B12" s="3" t="s">
        <v>15</v>
      </c>
      <c r="C12" s="4">
        <v>220</v>
      </c>
      <c r="D12" s="2" t="s">
        <v>5</v>
      </c>
      <c r="E12" s="16"/>
      <c r="F12" s="6" t="s">
        <v>102</v>
      </c>
      <c r="G12" s="7"/>
    </row>
    <row r="13" spans="1:7" ht="34.5" customHeight="1" x14ac:dyDescent="0.25">
      <c r="A13" s="49" t="s">
        <v>109</v>
      </c>
      <c r="B13" s="50"/>
      <c r="C13" s="50"/>
      <c r="D13" s="50"/>
      <c r="E13" s="50"/>
      <c r="F13" s="50"/>
      <c r="G13" s="51"/>
    </row>
    <row r="14" spans="1:7" ht="33.75" customHeight="1" x14ac:dyDescent="0.25">
      <c r="A14" s="2" t="s">
        <v>12</v>
      </c>
      <c r="B14" s="17" t="s">
        <v>17</v>
      </c>
      <c r="C14" s="4">
        <v>1</v>
      </c>
      <c r="D14" s="2" t="s">
        <v>10</v>
      </c>
      <c r="E14" s="5"/>
      <c r="F14" s="6" t="s">
        <v>102</v>
      </c>
      <c r="G14" s="7"/>
    </row>
    <row r="15" spans="1:7" ht="34.5" customHeight="1" x14ac:dyDescent="0.25">
      <c r="A15" s="11" t="s">
        <v>110</v>
      </c>
      <c r="B15" s="9" t="s">
        <v>19</v>
      </c>
      <c r="C15" s="10">
        <v>4</v>
      </c>
      <c r="D15" s="11" t="s">
        <v>5</v>
      </c>
      <c r="E15" s="5"/>
      <c r="F15" s="12" t="s">
        <v>102</v>
      </c>
      <c r="G15" s="13"/>
    </row>
    <row r="16" spans="1:7" ht="60.75" customHeight="1" x14ac:dyDescent="0.25">
      <c r="A16" s="15" t="s">
        <v>114</v>
      </c>
      <c r="B16" s="3" t="s">
        <v>20</v>
      </c>
      <c r="C16" s="18">
        <v>4</v>
      </c>
      <c r="D16" s="19" t="s">
        <v>10</v>
      </c>
      <c r="E16" s="5"/>
      <c r="F16" s="6" t="s">
        <v>102</v>
      </c>
      <c r="G16" s="7"/>
    </row>
    <row r="17" spans="1:7" ht="60.75" customHeight="1" x14ac:dyDescent="0.25">
      <c r="A17" s="8" t="s">
        <v>111</v>
      </c>
      <c r="B17" s="14" t="s">
        <v>21</v>
      </c>
      <c r="C17" s="10">
        <v>1</v>
      </c>
      <c r="D17" s="11" t="s">
        <v>10</v>
      </c>
      <c r="E17" s="5"/>
      <c r="F17" s="12" t="s">
        <v>102</v>
      </c>
      <c r="G17" s="13"/>
    </row>
    <row r="18" spans="1:7" ht="73.150000000000006" customHeight="1" x14ac:dyDescent="0.25">
      <c r="A18" s="15" t="s">
        <v>112</v>
      </c>
      <c r="B18" s="17" t="s">
        <v>134</v>
      </c>
      <c r="C18" s="4">
        <v>1</v>
      </c>
      <c r="D18" s="2" t="s">
        <v>10</v>
      </c>
      <c r="E18" s="5"/>
      <c r="F18" s="6" t="s">
        <v>102</v>
      </c>
      <c r="G18" s="7"/>
    </row>
    <row r="19" spans="1:7" ht="38.25" customHeight="1" x14ac:dyDescent="0.25">
      <c r="A19" s="8" t="s">
        <v>113</v>
      </c>
      <c r="B19" s="14" t="s">
        <v>22</v>
      </c>
      <c r="C19" s="20">
        <v>1</v>
      </c>
      <c r="D19" s="21" t="s">
        <v>10</v>
      </c>
      <c r="E19" s="5"/>
      <c r="F19" s="12" t="s">
        <v>102</v>
      </c>
      <c r="G19" s="13"/>
    </row>
    <row r="20" spans="1:7" ht="38.25" customHeight="1" x14ac:dyDescent="0.25">
      <c r="A20" s="15" t="s">
        <v>115</v>
      </c>
      <c r="B20" s="17" t="s">
        <v>23</v>
      </c>
      <c r="C20" s="4">
        <v>1</v>
      </c>
      <c r="D20" s="2" t="s">
        <v>5</v>
      </c>
      <c r="E20" s="5"/>
      <c r="F20" s="6" t="s">
        <v>102</v>
      </c>
      <c r="G20" s="7"/>
    </row>
    <row r="21" spans="1:7" ht="32.25" customHeight="1" x14ac:dyDescent="0.25">
      <c r="A21" s="8" t="s">
        <v>116</v>
      </c>
      <c r="B21" s="9" t="s">
        <v>24</v>
      </c>
      <c r="C21" s="10">
        <v>5</v>
      </c>
      <c r="D21" s="11" t="s">
        <v>5</v>
      </c>
      <c r="E21" s="5"/>
      <c r="F21" s="12" t="s">
        <v>102</v>
      </c>
      <c r="G21" s="13"/>
    </row>
    <row r="22" spans="1:7" ht="33" customHeight="1" x14ac:dyDescent="0.25">
      <c r="A22" s="15" t="s">
        <v>117</v>
      </c>
      <c r="B22" s="17" t="s">
        <v>25</v>
      </c>
      <c r="C22" s="4">
        <v>1</v>
      </c>
      <c r="D22" s="2" t="s">
        <v>10</v>
      </c>
      <c r="E22" s="5"/>
      <c r="F22" s="6" t="s">
        <v>102</v>
      </c>
      <c r="G22" s="7"/>
    </row>
    <row r="23" spans="1:7" ht="40.5" customHeight="1" x14ac:dyDescent="0.25">
      <c r="A23" s="8" t="s">
        <v>118</v>
      </c>
      <c r="B23" s="9" t="s">
        <v>26</v>
      </c>
      <c r="C23" s="10">
        <v>6</v>
      </c>
      <c r="D23" s="11" t="s">
        <v>5</v>
      </c>
      <c r="E23" s="5"/>
      <c r="F23" s="12" t="s">
        <v>102</v>
      </c>
      <c r="G23" s="13"/>
    </row>
    <row r="24" spans="1:7" ht="39" customHeight="1" x14ac:dyDescent="0.25">
      <c r="A24" s="15" t="s">
        <v>119</v>
      </c>
      <c r="B24" s="17" t="s">
        <v>27</v>
      </c>
      <c r="C24" s="4">
        <v>1</v>
      </c>
      <c r="D24" s="2" t="s">
        <v>5</v>
      </c>
      <c r="E24" s="5"/>
      <c r="F24" s="6" t="s">
        <v>102</v>
      </c>
      <c r="G24" s="7"/>
    </row>
    <row r="25" spans="1:7" ht="50.25" customHeight="1" x14ac:dyDescent="0.25">
      <c r="A25" s="8" t="s">
        <v>120</v>
      </c>
      <c r="B25" s="14" t="s">
        <v>28</v>
      </c>
      <c r="C25" s="10">
        <v>1</v>
      </c>
      <c r="D25" s="11" t="s">
        <v>10</v>
      </c>
      <c r="E25" s="5"/>
      <c r="F25" s="12" t="s">
        <v>102</v>
      </c>
      <c r="G25" s="13"/>
    </row>
    <row r="26" spans="1:7" ht="18" customHeight="1" x14ac:dyDescent="0.25">
      <c r="A26" s="49" t="s">
        <v>121</v>
      </c>
      <c r="B26" s="50"/>
      <c r="C26" s="50"/>
      <c r="D26" s="50"/>
      <c r="E26" s="50"/>
      <c r="F26" s="50"/>
      <c r="G26" s="51"/>
    </row>
    <row r="27" spans="1:7" ht="22.5" customHeight="1" x14ac:dyDescent="0.25">
      <c r="A27" s="2" t="s">
        <v>16</v>
      </c>
      <c r="B27" s="17" t="s">
        <v>30</v>
      </c>
      <c r="C27" s="4">
        <v>1</v>
      </c>
      <c r="D27" s="2" t="s">
        <v>5</v>
      </c>
      <c r="E27" s="5"/>
      <c r="F27" s="6" t="s">
        <v>102</v>
      </c>
      <c r="G27" s="7"/>
    </row>
    <row r="28" spans="1:7" ht="24.75" customHeight="1" x14ac:dyDescent="0.25">
      <c r="A28" s="22" t="s">
        <v>18</v>
      </c>
      <c r="B28" s="23" t="s">
        <v>31</v>
      </c>
      <c r="C28" s="24">
        <v>2</v>
      </c>
      <c r="D28" s="22" t="s">
        <v>5</v>
      </c>
      <c r="E28" s="5"/>
      <c r="F28" s="25" t="s">
        <v>102</v>
      </c>
      <c r="G28" s="26"/>
    </row>
    <row r="29" spans="1:7" ht="23.25" customHeight="1" x14ac:dyDescent="0.25">
      <c r="A29" s="2" t="s">
        <v>122</v>
      </c>
      <c r="B29" s="3" t="s">
        <v>104</v>
      </c>
      <c r="C29" s="4">
        <v>1</v>
      </c>
      <c r="D29" s="2" t="s">
        <v>10</v>
      </c>
      <c r="E29" s="5"/>
      <c r="F29" s="6" t="s">
        <v>102</v>
      </c>
      <c r="G29" s="7"/>
    </row>
    <row r="30" spans="1:7" ht="29.25" customHeight="1" x14ac:dyDescent="0.25">
      <c r="A30" s="22" t="s">
        <v>123</v>
      </c>
      <c r="B30" s="23" t="s">
        <v>32</v>
      </c>
      <c r="C30" s="24">
        <v>1</v>
      </c>
      <c r="D30" s="22" t="s">
        <v>10</v>
      </c>
      <c r="E30" s="5"/>
      <c r="F30" s="25" t="s">
        <v>102</v>
      </c>
      <c r="G30" s="26"/>
    </row>
    <row r="31" spans="1:7" ht="20.25" customHeight="1" x14ac:dyDescent="0.25">
      <c r="A31" s="19" t="s">
        <v>124</v>
      </c>
      <c r="B31" s="17" t="s">
        <v>33</v>
      </c>
      <c r="C31" s="18">
        <v>1</v>
      </c>
      <c r="D31" s="19" t="s">
        <v>10</v>
      </c>
      <c r="E31" s="5"/>
      <c r="F31" s="6" t="s">
        <v>102</v>
      </c>
      <c r="G31" s="7"/>
    </row>
    <row r="32" spans="1:7" ht="18" customHeight="1" x14ac:dyDescent="0.25">
      <c r="A32" s="49" t="s">
        <v>125</v>
      </c>
      <c r="B32" s="50"/>
      <c r="C32" s="50"/>
      <c r="D32" s="50"/>
      <c r="E32" s="50"/>
      <c r="F32" s="50"/>
      <c r="G32" s="51"/>
    </row>
    <row r="33" spans="1:7" ht="54.4" customHeight="1" x14ac:dyDescent="0.25">
      <c r="A33" s="2" t="s">
        <v>29</v>
      </c>
      <c r="B33" s="3" t="s">
        <v>35</v>
      </c>
      <c r="C33" s="4" t="s">
        <v>105</v>
      </c>
      <c r="D33" s="2" t="s">
        <v>36</v>
      </c>
      <c r="E33" s="5"/>
      <c r="F33" s="6" t="s">
        <v>102</v>
      </c>
      <c r="G33" s="7"/>
    </row>
    <row r="34" spans="1:7" ht="18" customHeight="1" x14ac:dyDescent="0.25">
      <c r="A34" s="49" t="s">
        <v>126</v>
      </c>
      <c r="B34" s="50"/>
      <c r="C34" s="50"/>
      <c r="D34" s="50"/>
      <c r="E34" s="50"/>
      <c r="F34" s="50"/>
      <c r="G34" s="51"/>
    </row>
    <row r="35" spans="1:7" ht="24.75" customHeight="1" x14ac:dyDescent="0.25">
      <c r="A35" s="2" t="s">
        <v>34</v>
      </c>
      <c r="B35" s="17" t="s">
        <v>38</v>
      </c>
      <c r="C35" s="18">
        <v>200</v>
      </c>
      <c r="D35" s="2" t="s">
        <v>39</v>
      </c>
      <c r="E35" s="5"/>
      <c r="F35" s="6" t="s">
        <v>102</v>
      </c>
      <c r="G35" s="7"/>
    </row>
    <row r="36" spans="1:7" ht="24.75" customHeight="1" x14ac:dyDescent="0.25">
      <c r="A36" s="22" t="s">
        <v>127</v>
      </c>
      <c r="B36" s="23" t="s">
        <v>41</v>
      </c>
      <c r="C36" s="27">
        <v>200</v>
      </c>
      <c r="D36" s="22" t="s">
        <v>39</v>
      </c>
      <c r="E36" s="5"/>
      <c r="F36" s="25" t="s">
        <v>102</v>
      </c>
      <c r="G36" s="26"/>
    </row>
    <row r="37" spans="1:7" ht="18" customHeight="1" x14ac:dyDescent="0.25">
      <c r="A37" s="49" t="s">
        <v>128</v>
      </c>
      <c r="B37" s="50"/>
      <c r="C37" s="50"/>
      <c r="D37" s="50"/>
      <c r="E37" s="50"/>
      <c r="F37" s="50"/>
      <c r="G37" s="51"/>
    </row>
    <row r="38" spans="1:7" ht="29.25" customHeight="1" x14ac:dyDescent="0.25">
      <c r="A38" s="2" t="s">
        <v>37</v>
      </c>
      <c r="B38" s="17" t="s">
        <v>43</v>
      </c>
      <c r="C38" s="4">
        <v>220</v>
      </c>
      <c r="D38" s="2" t="s">
        <v>5</v>
      </c>
      <c r="E38" s="5"/>
      <c r="F38" s="6" t="s">
        <v>102</v>
      </c>
      <c r="G38" s="7"/>
    </row>
    <row r="39" spans="1:7" ht="30.75" customHeight="1" x14ac:dyDescent="0.25">
      <c r="A39" s="22" t="s">
        <v>40</v>
      </c>
      <c r="B39" s="23" t="s">
        <v>45</v>
      </c>
      <c r="C39" s="24">
        <v>8</v>
      </c>
      <c r="D39" s="22" t="s">
        <v>5</v>
      </c>
      <c r="E39" s="5"/>
      <c r="F39" s="25" t="s">
        <v>102</v>
      </c>
      <c r="G39" s="26"/>
    </row>
    <row r="40" spans="1:7" ht="42" customHeight="1" x14ac:dyDescent="0.25">
      <c r="A40" s="2" t="s">
        <v>129</v>
      </c>
      <c r="B40" s="17" t="s">
        <v>46</v>
      </c>
      <c r="C40" s="4">
        <v>6</v>
      </c>
      <c r="D40" s="2" t="s">
        <v>5</v>
      </c>
      <c r="E40" s="5"/>
      <c r="F40" s="6" t="s">
        <v>102</v>
      </c>
      <c r="G40" s="7"/>
    </row>
    <row r="41" spans="1:7" ht="18" customHeight="1" x14ac:dyDescent="0.25">
      <c r="A41" s="49" t="s">
        <v>130</v>
      </c>
      <c r="B41" s="50"/>
      <c r="C41" s="50"/>
      <c r="D41" s="50"/>
      <c r="E41" s="50"/>
      <c r="F41" s="50"/>
      <c r="G41" s="51"/>
    </row>
    <row r="42" spans="1:7" ht="45" customHeight="1" x14ac:dyDescent="0.25">
      <c r="A42" s="2" t="s">
        <v>42</v>
      </c>
      <c r="B42" s="17" t="s">
        <v>136</v>
      </c>
      <c r="C42" s="4">
        <v>1</v>
      </c>
      <c r="D42" s="2" t="s">
        <v>10</v>
      </c>
      <c r="E42" s="5"/>
      <c r="F42" s="6" t="s">
        <v>102</v>
      </c>
      <c r="G42" s="7"/>
    </row>
    <row r="43" spans="1:7" ht="19.5" customHeight="1" x14ac:dyDescent="0.25">
      <c r="A43" s="11" t="s">
        <v>44</v>
      </c>
      <c r="B43" s="9" t="s">
        <v>133</v>
      </c>
      <c r="C43" s="10">
        <v>1</v>
      </c>
      <c r="D43" s="11" t="s">
        <v>10</v>
      </c>
      <c r="E43" s="5"/>
      <c r="F43" s="12" t="s">
        <v>102</v>
      </c>
      <c r="G43" s="13"/>
    </row>
    <row r="44" spans="1:7" ht="18" customHeight="1" x14ac:dyDescent="0.25">
      <c r="A44" s="49" t="s">
        <v>131</v>
      </c>
      <c r="B44" s="50"/>
      <c r="C44" s="50"/>
      <c r="D44" s="50"/>
      <c r="E44" s="50"/>
      <c r="F44" s="50"/>
      <c r="G44" s="51"/>
    </row>
    <row r="45" spans="1:7" ht="42.75" customHeight="1" x14ac:dyDescent="0.25">
      <c r="A45" s="2" t="s">
        <v>47</v>
      </c>
      <c r="B45" s="17" t="s">
        <v>135</v>
      </c>
      <c r="C45" s="4">
        <v>1</v>
      </c>
      <c r="D45" s="2" t="s">
        <v>10</v>
      </c>
      <c r="E45" s="5"/>
      <c r="F45" s="6" t="s">
        <v>102</v>
      </c>
      <c r="G45" s="7"/>
    </row>
    <row r="46" spans="1:7" ht="22.5" customHeight="1" x14ac:dyDescent="0.25">
      <c r="A46" s="49" t="s">
        <v>140</v>
      </c>
      <c r="B46" s="50"/>
      <c r="C46" s="50"/>
      <c r="D46" s="50"/>
      <c r="E46" s="50"/>
      <c r="F46" s="50"/>
      <c r="G46" s="51"/>
    </row>
    <row r="47" spans="1:7" ht="42.75" customHeight="1" x14ac:dyDescent="0.25">
      <c r="A47" s="19" t="s">
        <v>141</v>
      </c>
      <c r="B47" s="17" t="s">
        <v>145</v>
      </c>
      <c r="C47" s="18">
        <v>1</v>
      </c>
      <c r="D47" s="19" t="s">
        <v>10</v>
      </c>
      <c r="E47" s="5"/>
      <c r="F47" s="6" t="s">
        <v>102</v>
      </c>
      <c r="G47" s="7"/>
    </row>
    <row r="48" spans="1:7" ht="16.5" customHeight="1" x14ac:dyDescent="0.25">
      <c r="A48" s="53" t="s">
        <v>142</v>
      </c>
      <c r="B48" s="54"/>
      <c r="C48" s="54"/>
      <c r="D48" s="54"/>
      <c r="E48" s="54"/>
      <c r="F48" s="54"/>
      <c r="G48" s="55"/>
    </row>
    <row r="49" spans="1:7" ht="15.75" customHeight="1" x14ac:dyDescent="0.25"/>
    <row r="50" spans="1:7" ht="19.5" customHeight="1" x14ac:dyDescent="0.25">
      <c r="A50" s="56" t="s">
        <v>48</v>
      </c>
      <c r="B50" s="57"/>
      <c r="C50" s="57"/>
      <c r="D50" s="57"/>
      <c r="E50" s="58"/>
      <c r="F50" s="28" t="s">
        <v>102</v>
      </c>
      <c r="G50" s="29"/>
    </row>
    <row r="51" spans="1:7" ht="18" customHeight="1" x14ac:dyDescent="0.25">
      <c r="A51" s="56" t="s">
        <v>49</v>
      </c>
      <c r="B51" s="57"/>
      <c r="C51" s="57"/>
      <c r="D51" s="57"/>
      <c r="E51" s="58"/>
      <c r="F51" s="28" t="s">
        <v>102</v>
      </c>
      <c r="G51" s="29"/>
    </row>
    <row r="52" spans="1:7" ht="24" customHeight="1" x14ac:dyDescent="0.25">
      <c r="A52" s="59" t="s">
        <v>139</v>
      </c>
      <c r="B52" s="57"/>
      <c r="C52" s="57"/>
      <c r="D52" s="57"/>
      <c r="E52" s="58"/>
      <c r="F52" s="30" t="s">
        <v>102</v>
      </c>
      <c r="G52" s="29"/>
    </row>
    <row r="53" spans="1:7" ht="15.75" customHeight="1" x14ac:dyDescent="0.25"/>
    <row r="54" spans="1:7" ht="15.75" customHeight="1" x14ac:dyDescent="0.25"/>
    <row r="55" spans="1:7" ht="13.5" customHeight="1" x14ac:dyDescent="0.25">
      <c r="A55" s="49" t="s">
        <v>50</v>
      </c>
      <c r="B55" s="50"/>
      <c r="C55" s="50"/>
      <c r="D55" s="50"/>
      <c r="E55" s="50"/>
      <c r="F55" s="50"/>
      <c r="G55" s="60"/>
    </row>
    <row r="56" spans="1:7" ht="21.75" customHeight="1" x14ac:dyDescent="0.25">
      <c r="A56" s="52" t="s">
        <v>51</v>
      </c>
      <c r="B56" s="50"/>
      <c r="C56" s="50"/>
      <c r="D56" s="50"/>
      <c r="E56" s="50"/>
      <c r="F56" s="50"/>
      <c r="G56" s="50"/>
    </row>
    <row r="57" spans="1:7" ht="21.75" customHeight="1" x14ac:dyDescent="0.25">
      <c r="A57" s="52" t="s">
        <v>52</v>
      </c>
      <c r="B57" s="50"/>
      <c r="C57" s="50"/>
      <c r="D57" s="50"/>
      <c r="E57" s="50"/>
      <c r="F57" s="50"/>
      <c r="G57" s="50"/>
    </row>
    <row r="58" spans="1:7" ht="21.75" customHeight="1" x14ac:dyDescent="0.25">
      <c r="A58" s="52" t="s">
        <v>53</v>
      </c>
      <c r="B58" s="50"/>
      <c r="C58" s="50"/>
      <c r="D58" s="50"/>
      <c r="E58" s="50"/>
      <c r="F58" s="50"/>
      <c r="G58" s="50"/>
    </row>
    <row r="59" spans="1:7" ht="21.75" customHeight="1" x14ac:dyDescent="0.25">
      <c r="A59" s="52" t="s">
        <v>54</v>
      </c>
      <c r="B59" s="50"/>
      <c r="C59" s="50"/>
      <c r="D59" s="50"/>
      <c r="E59" s="50"/>
      <c r="F59" s="50"/>
      <c r="G59" s="50"/>
    </row>
    <row r="60" spans="1:7" ht="21.75" customHeight="1" x14ac:dyDescent="0.25">
      <c r="A60" s="52" t="s">
        <v>55</v>
      </c>
      <c r="B60" s="50"/>
      <c r="C60" s="50"/>
      <c r="D60" s="50"/>
      <c r="E60" s="50"/>
      <c r="F60" s="50"/>
      <c r="G60" s="50"/>
    </row>
    <row r="61" spans="1:7" ht="15.75" customHeight="1" x14ac:dyDescent="0.25"/>
    <row r="62" spans="1:7" ht="31.9" customHeight="1" x14ac:dyDescent="0.25"/>
    <row r="63" spans="1:7" ht="15.75" customHeight="1" x14ac:dyDescent="0.25"/>
    <row r="64" spans="1:7"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mergeCells count="24">
    <mergeCell ref="A55:G55"/>
    <mergeCell ref="A56:G56"/>
    <mergeCell ref="A59:G59"/>
    <mergeCell ref="A60:G60"/>
    <mergeCell ref="A13:G13"/>
    <mergeCell ref="A26:G26"/>
    <mergeCell ref="A34:G34"/>
    <mergeCell ref="A37:G37"/>
    <mergeCell ref="A41:G41"/>
    <mergeCell ref="A46:G46"/>
    <mergeCell ref="A48:G48"/>
    <mergeCell ref="A57:G57"/>
    <mergeCell ref="A58:G58"/>
    <mergeCell ref="A44:G44"/>
    <mergeCell ref="A50:E50"/>
    <mergeCell ref="A32:G32"/>
    <mergeCell ref="A51:E51"/>
    <mergeCell ref="A52:E52"/>
    <mergeCell ref="A1:G1"/>
    <mergeCell ref="A2:G2"/>
    <mergeCell ref="A3:G3"/>
    <mergeCell ref="A6:G6"/>
    <mergeCell ref="A9:G9"/>
    <mergeCell ref="A4:G4"/>
  </mergeCells>
  <pageMargins left="0.75" right="0.75" top="1" bottom="1"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pane ySplit="3" topLeftCell="A4" activePane="bottomLeft" state="frozen"/>
      <selection pane="bottomLeft" activeCell="B5" sqref="B5"/>
    </sheetView>
  </sheetViews>
  <sheetFormatPr baseColWidth="10" defaultColWidth="14.42578125" defaultRowHeight="15" customHeight="1" x14ac:dyDescent="0.25"/>
  <cols>
    <col min="1" max="1" width="6" customWidth="1"/>
    <col min="2" max="2" width="46" customWidth="1"/>
    <col min="3" max="3" width="16" customWidth="1"/>
    <col min="4" max="4" width="14" customWidth="1"/>
    <col min="5" max="26" width="8.7109375" customWidth="1"/>
  </cols>
  <sheetData>
    <row r="1" spans="1:4" ht="36" customHeight="1" x14ac:dyDescent="0.25">
      <c r="A1" s="61" t="s">
        <v>56</v>
      </c>
      <c r="B1" s="45"/>
      <c r="C1" s="45"/>
      <c r="D1" s="46"/>
    </row>
    <row r="2" spans="1:4" ht="13.5" customHeight="1" x14ac:dyDescent="0.25"/>
    <row r="3" spans="1:4" ht="21.75" customHeight="1" x14ac:dyDescent="0.25">
      <c r="A3" s="31" t="s">
        <v>2</v>
      </c>
      <c r="B3" s="31" t="s">
        <v>57</v>
      </c>
      <c r="C3" s="31" t="s">
        <v>6</v>
      </c>
      <c r="D3" s="31" t="s">
        <v>58</v>
      </c>
    </row>
    <row r="4" spans="1:4" ht="15.75" customHeight="1" x14ac:dyDescent="0.25">
      <c r="A4" s="32" t="s">
        <v>59</v>
      </c>
      <c r="B4" s="33" t="s">
        <v>60</v>
      </c>
      <c r="C4" s="34">
        <f>SUM('Offre financière'!F7:F8)</f>
        <v>0</v>
      </c>
      <c r="D4" s="35" t="e">
        <f>IF(C15=0,0,C4/C15)</f>
        <v>#REF!</v>
      </c>
    </row>
    <row r="5" spans="1:4" ht="15.75" customHeight="1" x14ac:dyDescent="0.25">
      <c r="A5" s="36" t="s">
        <v>61</v>
      </c>
      <c r="B5" s="37" t="s">
        <v>62</v>
      </c>
      <c r="C5" s="38" t="e">
        <f>SUM(#REF!)</f>
        <v>#REF!</v>
      </c>
      <c r="D5" s="39" t="e">
        <f>IF(C15=0,0,C5/C15)</f>
        <v>#REF!</v>
      </c>
    </row>
    <row r="6" spans="1:4" ht="15.75" customHeight="1" x14ac:dyDescent="0.25">
      <c r="A6" s="32" t="s">
        <v>63</v>
      </c>
      <c r="B6" s="33" t="s">
        <v>64</v>
      </c>
      <c r="C6" s="34">
        <f>SUM('Offre financière'!F10:F12)</f>
        <v>0</v>
      </c>
      <c r="D6" s="35" t="e">
        <f>IF(C15=0,0,C6/C15)</f>
        <v>#REF!</v>
      </c>
    </row>
    <row r="7" spans="1:4" ht="15.75" customHeight="1" x14ac:dyDescent="0.25">
      <c r="A7" s="36" t="s">
        <v>65</v>
      </c>
      <c r="B7" s="37" t="s">
        <v>66</v>
      </c>
      <c r="C7" s="38">
        <f>SUM('Offre financière'!F14:F25)</f>
        <v>0</v>
      </c>
      <c r="D7" s="39" t="e">
        <f>IF(C15=0,0,C7/C15)</f>
        <v>#REF!</v>
      </c>
    </row>
    <row r="8" spans="1:4" ht="15.75" customHeight="1" x14ac:dyDescent="0.25">
      <c r="A8" s="32" t="s">
        <v>67</v>
      </c>
      <c r="B8" s="33" t="s">
        <v>68</v>
      </c>
      <c r="C8" s="34">
        <f>SUM('Offre financière'!F27:F31)</f>
        <v>0</v>
      </c>
      <c r="D8" s="35" t="e">
        <f>IF(C15=0,0,C8/C15)</f>
        <v>#REF!</v>
      </c>
    </row>
    <row r="9" spans="1:4" ht="15.75" customHeight="1" x14ac:dyDescent="0.25">
      <c r="A9" s="36" t="s">
        <v>69</v>
      </c>
      <c r="B9" s="37" t="s">
        <v>70</v>
      </c>
      <c r="C9" s="38">
        <f>SUM('Offre financière'!F33)</f>
        <v>0</v>
      </c>
      <c r="D9" s="39" t="e">
        <f>IF(C15=0,0,C9/C15)</f>
        <v>#REF!</v>
      </c>
    </row>
    <row r="10" spans="1:4" ht="15.75" customHeight="1" x14ac:dyDescent="0.25">
      <c r="A10" s="32" t="s">
        <v>71</v>
      </c>
      <c r="B10" s="33" t="s">
        <v>72</v>
      </c>
      <c r="C10" s="34">
        <f>SUM('Offre financière'!F35:F36)</f>
        <v>0</v>
      </c>
      <c r="D10" s="35" t="e">
        <f>IF(C15=0,0,C10/C15)</f>
        <v>#REF!</v>
      </c>
    </row>
    <row r="11" spans="1:4" ht="15.75" customHeight="1" x14ac:dyDescent="0.25">
      <c r="A11" s="36" t="s">
        <v>73</v>
      </c>
      <c r="B11" s="37" t="s">
        <v>74</v>
      </c>
      <c r="C11" s="38">
        <f>SUM('Offre financière'!F38:F40)</f>
        <v>0</v>
      </c>
      <c r="D11" s="39" t="e">
        <f>IF(C15=0,0,C11/C15)</f>
        <v>#REF!</v>
      </c>
    </row>
    <row r="12" spans="1:4" ht="15.75" customHeight="1" x14ac:dyDescent="0.25">
      <c r="A12" s="32" t="s">
        <v>75</v>
      </c>
      <c r="B12" s="33" t="s">
        <v>76</v>
      </c>
      <c r="C12" s="34">
        <f>SUM('Offre financière'!F42:F43)</f>
        <v>0</v>
      </c>
      <c r="D12" s="35" t="e">
        <f>IF(C15=0,0,C12/C15)</f>
        <v>#REF!</v>
      </c>
    </row>
    <row r="13" spans="1:4" ht="15.75" customHeight="1" x14ac:dyDescent="0.25">
      <c r="A13" s="36" t="s">
        <v>77</v>
      </c>
      <c r="B13" s="37" t="s">
        <v>78</v>
      </c>
      <c r="C13" s="38">
        <f>SUM('Offre financière'!F45)</f>
        <v>0</v>
      </c>
      <c r="D13" s="39" t="e">
        <f>IF(C15=0,0,C13/C15)</f>
        <v>#REF!</v>
      </c>
    </row>
    <row r="14" spans="1:4" ht="3.75" customHeight="1" x14ac:dyDescent="0.25"/>
    <row r="15" spans="1:4" ht="21.75" customHeight="1" x14ac:dyDescent="0.25">
      <c r="A15" s="62" t="s">
        <v>79</v>
      </c>
      <c r="B15" s="58"/>
      <c r="C15" s="28" t="e">
        <f>SUM(C4:C13)</f>
        <v>#REF!</v>
      </c>
      <c r="D15" s="40" t="s">
        <v>80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A1:D1"/>
    <mergeCell ref="A15:B15"/>
  </mergeCells>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1" width="80" customWidth="1"/>
    <col min="2" max="26" width="8.7109375" customWidth="1"/>
  </cols>
  <sheetData>
    <row r="1" spans="1:1" ht="36" customHeight="1" x14ac:dyDescent="0.25">
      <c r="A1" s="41" t="s">
        <v>81</v>
      </c>
    </row>
    <row r="2" spans="1:1" ht="7.5" customHeight="1" x14ac:dyDescent="0.25">
      <c r="A2" s="42"/>
    </row>
    <row r="3" spans="1:1" ht="18" customHeight="1" x14ac:dyDescent="0.25">
      <c r="A3" s="43" t="s">
        <v>82</v>
      </c>
    </row>
    <row r="4" spans="1:1" ht="18" customHeight="1" x14ac:dyDescent="0.25">
      <c r="A4" s="42" t="s">
        <v>83</v>
      </c>
    </row>
    <row r="5" spans="1:1" ht="7.5" customHeight="1" x14ac:dyDescent="0.25">
      <c r="A5" s="42"/>
    </row>
    <row r="6" spans="1:1" ht="18" customHeight="1" x14ac:dyDescent="0.25">
      <c r="A6" s="43" t="s">
        <v>84</v>
      </c>
    </row>
    <row r="7" spans="1:1" ht="18" customHeight="1" x14ac:dyDescent="0.25">
      <c r="A7" s="42" t="s">
        <v>85</v>
      </c>
    </row>
    <row r="8" spans="1:1" ht="18" customHeight="1" x14ac:dyDescent="0.25">
      <c r="A8" s="42" t="s">
        <v>86</v>
      </c>
    </row>
    <row r="9" spans="1:1" ht="18" customHeight="1" x14ac:dyDescent="0.25">
      <c r="A9" s="42" t="s">
        <v>87</v>
      </c>
    </row>
    <row r="10" spans="1:1" ht="7.5" customHeight="1" x14ac:dyDescent="0.25">
      <c r="A10" s="42"/>
    </row>
    <row r="11" spans="1:1" ht="18" customHeight="1" x14ac:dyDescent="0.25">
      <c r="A11" s="43" t="s">
        <v>88</v>
      </c>
    </row>
    <row r="12" spans="1:1" ht="18" customHeight="1" x14ac:dyDescent="0.25">
      <c r="A12" s="42" t="s">
        <v>89</v>
      </c>
    </row>
    <row r="13" spans="1:1" ht="18" customHeight="1" x14ac:dyDescent="0.25">
      <c r="A13" s="42" t="s">
        <v>90</v>
      </c>
    </row>
    <row r="14" spans="1:1" ht="18" customHeight="1" x14ac:dyDescent="0.25">
      <c r="A14" s="42" t="s">
        <v>91</v>
      </c>
    </row>
    <row r="15" spans="1:1" ht="7.5" customHeight="1" x14ac:dyDescent="0.25">
      <c r="A15" s="42"/>
    </row>
    <row r="16" spans="1:1" ht="18" customHeight="1" x14ac:dyDescent="0.25">
      <c r="A16" s="43" t="s">
        <v>92</v>
      </c>
    </row>
    <row r="17" spans="1:1" ht="18" customHeight="1" x14ac:dyDescent="0.25">
      <c r="A17" s="42" t="s">
        <v>93</v>
      </c>
    </row>
    <row r="18" spans="1:1" ht="18" customHeight="1" x14ac:dyDescent="0.25">
      <c r="A18" s="42" t="s">
        <v>94</v>
      </c>
    </row>
    <row r="19" spans="1:1" ht="18" customHeight="1" x14ac:dyDescent="0.25">
      <c r="A19" s="42" t="s">
        <v>95</v>
      </c>
    </row>
    <row r="20" spans="1:1" ht="7.5" customHeight="1" x14ac:dyDescent="0.25">
      <c r="A20" s="42"/>
    </row>
    <row r="21" spans="1:1" ht="18" customHeight="1" x14ac:dyDescent="0.25">
      <c r="A21" s="43" t="s">
        <v>96</v>
      </c>
    </row>
    <row r="22" spans="1:1" ht="18" customHeight="1" x14ac:dyDescent="0.25">
      <c r="A22" s="42" t="s">
        <v>97</v>
      </c>
    </row>
    <row r="23" spans="1:1" ht="18" customHeight="1" x14ac:dyDescent="0.25">
      <c r="A23" s="42" t="s">
        <v>98</v>
      </c>
    </row>
    <row r="24" spans="1:1" ht="18" customHeight="1" x14ac:dyDescent="0.25">
      <c r="A24" s="42" t="s">
        <v>99</v>
      </c>
    </row>
    <row r="25" spans="1:1" ht="7.5" customHeight="1" x14ac:dyDescent="0.25">
      <c r="A25" s="42"/>
    </row>
    <row r="26" spans="1:1" ht="18" customHeight="1" x14ac:dyDescent="0.25">
      <c r="A26" s="43" t="s">
        <v>100</v>
      </c>
    </row>
    <row r="27" spans="1:1" ht="18" customHeight="1" x14ac:dyDescent="0.25">
      <c r="A27" s="42" t="s">
        <v>101</v>
      </c>
    </row>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5" right="0.75" top="1" bottom="1"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Offre financière</vt:lpstr>
      <vt:lpstr>Récapitulatif par poste</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Tarak BAOUEB</cp:lastModifiedBy>
  <dcterms:created xsi:type="dcterms:W3CDTF">2026-06-25T10:45:56Z</dcterms:created>
  <dcterms:modified xsi:type="dcterms:W3CDTF">2026-06-29T13:42:18Z</dcterms:modified>
</cp:coreProperties>
</file>